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0730" windowHeight="11760"/>
  </bookViews>
  <sheets>
    <sheet name="Հայտի ձևաչափ" sheetId="1" r:id="rId1"/>
    <sheet name="Լրացման պահանջները" sheetId="5" r:id="rId2"/>
    <sheet name="List" sheetId="2" state="hidden" r:id="rId3"/>
  </sheets>
  <definedNames>
    <definedName name="_Կարգի_8_կետ">List!$G$3:$G$5</definedName>
    <definedName name="համաձայն_Կարգի_8_րդ_կետի_պահանջների__այլ_ավտոմեքենա_հատկացնելու__առաջարկության_հիմնավորումը" localSheetId="0">List!$G$3:$G$5</definedName>
  </definedNames>
  <calcPr calcId="125725"/>
</workbook>
</file>

<file path=xl/calcChain.xml><?xml version="1.0" encoding="utf-8"?>
<calcChain xmlns="http://schemas.openxmlformats.org/spreadsheetml/2006/main">
  <c r="J13" i="1"/>
  <c r="J33" l="1"/>
  <c r="J28"/>
  <c r="J19"/>
  <c r="J23"/>
  <c r="J36"/>
  <c r="J31"/>
  <c r="J27"/>
  <c r="J15"/>
  <c r="J20"/>
  <c r="J35"/>
  <c r="J30"/>
  <c r="J26"/>
  <c r="J17"/>
  <c r="J21"/>
  <c r="J34"/>
  <c r="J29"/>
  <c r="J25"/>
  <c r="J18"/>
  <c r="J22"/>
</calcChain>
</file>

<file path=xl/sharedStrings.xml><?xml version="1.0" encoding="utf-8"?>
<sst xmlns="http://schemas.openxmlformats.org/spreadsheetml/2006/main" count="142" uniqueCount="121">
  <si>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</si>
  <si>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</si>
  <si>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</si>
  <si>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</si>
  <si>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</si>
  <si>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</si>
  <si>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</si>
  <si>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</si>
  <si>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</si>
  <si>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</si>
  <si>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</si>
  <si>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</si>
  <si>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</si>
  <si>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</si>
  <si>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</si>
  <si>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</si>
  <si>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</si>
  <si>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</si>
  <si>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</si>
  <si>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</si>
  <si>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</si>
  <si>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</si>
  <si>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</si>
  <si>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</si>
  <si>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</si>
  <si>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</si>
  <si>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</si>
  <si>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</si>
  <si>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</si>
  <si>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</si>
  <si>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</si>
  <si>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</si>
  <si>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</si>
  <si>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</si>
  <si>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</si>
  <si>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</si>
  <si>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</si>
  <si>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</si>
  <si>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</si>
  <si>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</si>
  <si>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ավտոբուս</t>
  </si>
  <si>
    <t>(Մարմնի անվանումը)</t>
  </si>
  <si>
    <t>*</t>
  </si>
  <si>
    <t xml:space="preserve">շարժիչի ծավալը
 (ընտրել ցանկից) </t>
  </si>
  <si>
    <t xml:space="preserve">շարժիչի ծավալը (ընտրել ցանկից) </t>
  </si>
  <si>
    <t>2,3-ից մինչև 3,5</t>
  </si>
  <si>
    <t>3,6-ից մինչև 6,0</t>
  </si>
  <si>
    <t>Մարմնի հաշվեկշռում հաշվառված ավտոմեքենայի՝</t>
  </si>
  <si>
    <t>մակնիշը</t>
  </si>
  <si>
    <t>Ղեկավարին սպասարկող ծառայողական ավտոմեքենաները</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</si>
  <si>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</si>
  <si>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</si>
  <si>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</si>
  <si>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</si>
  <si>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</si>
  <si>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</si>
  <si>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</si>
  <si>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</si>
  <si>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</si>
  <si>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</si>
  <si>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</si>
  <si>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</si>
  <si>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</si>
  <si>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</si>
  <si>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</si>
  <si>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</si>
  <si>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</si>
  <si>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</si>
  <si>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</si>
  <si>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</si>
  <si>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</si>
  <si>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</si>
  <si>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</si>
  <si>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</si>
  <si>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</si>
  <si>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</si>
  <si>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</si>
  <si>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</si>
  <si>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</si>
  <si>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</si>
  <si>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</si>
  <si>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</si>
  <si>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</si>
  <si>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</si>
  <si>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</si>
  <si>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</si>
  <si>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</si>
  <si>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</si>
  <si>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</si>
  <si>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t xml:space="preserve">  </t>
  </si>
  <si>
    <t>Հատուկ տեխնիկական միջոցներով կահավորանք
(ընտրել ցանկից)</t>
  </si>
  <si>
    <t>Հայտը լրացնելիս անհրաժեշտ է առաջնորդվել ՀՀ  կառավարության 28.09.2023թ. N 1666-Ն որոշմամբ հաստատված կարգավորումներով և սահմանումներով:</t>
  </si>
  <si>
    <t>Հաշվարկման բանաձևն արդեն իսկ տեղադրված է, բացասական նշանով արտացոլվում է մինչև 2013 թվականը ձեռք բերված և օգտակար ծառայության ժամկետի սպառված տարիների քանակը</t>
  </si>
  <si>
    <r>
      <t>Առաջարկություն՝ ավտոմեքենայի հետագա շահագործման նպատակահարմարության վերաբերյալ</t>
    </r>
    <r>
      <rPr>
        <vertAlign val="superscript"/>
        <sz val="9"/>
        <rFont val="GHEA Grapalat"/>
        <family val="3"/>
      </rPr>
      <t>9</t>
    </r>
    <r>
      <rPr>
        <sz val="9"/>
        <rFont val="GHEA Grapalat"/>
        <family val="3"/>
      </rPr>
      <t xml:space="preserve">
(ընտրել ցանկից)</t>
    </r>
  </si>
  <si>
    <t>Առաջարկություն՝ ավտոմեքենայի հետագա շահագործման նպատակահարմարության վերաբերյալ: Լրացնել՝ օգտվելով ցանկից:</t>
  </si>
  <si>
    <t>ՀԱՅՏ՝ Նոր ավտոմեքենայի հատկացման կամ ձեռքբերման</t>
  </si>
  <si>
    <r>
      <t xml:space="preserve">ՀՀ  կառավարության 28.09.2023թ. N 1666-Ն որոշման Կարգի 8-րդ կետի հիմքը՝ նոր մեքենա հատկացնելու պահանջի վերաբերյալ </t>
    </r>
    <r>
      <rPr>
        <vertAlign val="superscript"/>
        <sz val="9"/>
        <rFont val="GHEA Grapalat"/>
        <family val="3"/>
      </rPr>
      <t>10</t>
    </r>
    <r>
      <rPr>
        <sz val="9"/>
        <rFont val="GHEA Grapalat"/>
        <family val="3"/>
      </rPr>
      <t xml:space="preserve">
 (լրացնել ըստ անհրաժեշտության՝ ընտրելով ցանկից)</t>
    </r>
  </si>
  <si>
    <t>ՀՀ  կառավարության 28.09.2023թ. N 1666-Ն որոշման Կարգի 8-րդ կետի հիմքը՝ նոր մեքենա հատկացնելու պահանջը: Լրացնել նախորդ սյունակում Կարգի 8-րդ կետի հիմքով նոր ավտոմեքենա հատկացնելու պահանջի դեպքում՝ օգտվելով ցանկից, Կարգի Կետ 8</t>
  </si>
  <si>
    <r>
      <t>Մարմնին սպասարկող ավտոմեքենաներ</t>
    </r>
    <r>
      <rPr>
        <b/>
        <i/>
        <vertAlign val="superscript"/>
        <sz val="10"/>
        <rFont val="GHEA Grapalat"/>
        <family val="3"/>
      </rPr>
      <t>2.1</t>
    </r>
    <r>
      <rPr>
        <b/>
        <i/>
        <sz val="10"/>
        <rFont val="GHEA Grapalat"/>
        <family val="3"/>
      </rPr>
      <t>, այդ թվում՝ ըստ ստորաբաժանումների</t>
    </r>
  </si>
  <si>
    <r>
      <t xml:space="preserve">Գործառնական և հատուկ նշանակության ավտոմեքենաներ </t>
    </r>
    <r>
      <rPr>
        <b/>
        <i/>
        <vertAlign val="superscript"/>
        <sz val="10"/>
        <rFont val="GHEA Grapalat"/>
        <family val="3"/>
      </rPr>
      <t>2.2</t>
    </r>
    <r>
      <rPr>
        <b/>
        <i/>
        <sz val="10"/>
        <rFont val="GHEA Grapalat"/>
        <family val="3"/>
      </rPr>
      <t>, այդ թվում՝ ըստ ստորաբաժանումների</t>
    </r>
  </si>
  <si>
    <t>ՄԱՐՄՆԻ ԿՈՂՄԻՑ ՇԱՀԱԳՈՐԾՎՈՂ ԱՎՏՈՄԵՔԵՆԱՆԵՐԻ ԵՎ ՆՈՐ ԱՎՏՈՄԵՔԵՆԱՅԻ ՀԱՏԿԱՑՄԱՆ ՊԱՀԱՆՋԻ ՎԵՐԱԲԵՐՅԱԼ</t>
  </si>
  <si>
    <t xml:space="preserve">ՀԱՅՏ </t>
  </si>
  <si>
    <t>գունանշումով կամ հատուկ կահավորանքով</t>
  </si>
  <si>
    <t>օպերատիվ-հետախուզական գործունեության իրականացման համար՝ առանց գունանշման</t>
  </si>
  <si>
    <t xml:space="preserve">այլ </t>
  </si>
  <si>
    <t>Լրացնել ընդամենը ավտոմեքենաների սահմանաքանակը, որը հաշվարկվում է ՀՀ  կառավարության 28.09.2023թ. N 1666-Ն որոշմամբ հաստատված կարգավորումներով, ներառյալ՝ 
1. ծառայողական/սպասարկող
ա) ղեկավարի, 
բ) որոշմամբ նախատեսված դեպքերում՝ ղեկավարի տեղակալների թվի հաշվարկով, 
գ) աշխատակիցներին սպասարկող (յուրաքանչյուր 100 աշխատողին՝ մեկ ավտոմեքենա հաշվարկով) 
2. գործառնական և հատուկ նշանակության ավտոմեքենաներ, որոնց սահմանաքանակը հաստատվում է ՀՀ կառավարության որոշմամբ: Ընդ որում, այս խմբում ներառվում են նաև օրենքով սահմանված դեպքերում օպերատիվ-հետախուզական գործունեության իրականացման նպատակով շահագործվող մեքենաները:
N 1666-Ն որոշմամբ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</si>
  <si>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տրամադրել ծախսերի փոխհատուցում և մեքենան հանձնել Կոմիտեին </t>
  </si>
  <si>
    <t>մեքենան հանձնել Կոմիտեին</t>
  </si>
  <si>
    <t>(ներկայացվում է պետական մարմինների կողմից՝ Պետական գույքի կառավարման կոմիտեին)</t>
  </si>
  <si>
    <t>Honda Accord 2.4</t>
  </si>
  <si>
    <t>Մարզպետ</t>
  </si>
  <si>
    <t>Ղեկավարին սպասարկող ծառայողական</t>
  </si>
  <si>
    <t>սեդան</t>
  </si>
  <si>
    <t>Մարզպետի աշխատակազմ</t>
  </si>
  <si>
    <t>անձնակազմի սպասարկման</t>
  </si>
  <si>
    <t>Hyundai Tucson 2.0</t>
  </si>
  <si>
    <t>գործառնական</t>
  </si>
  <si>
    <t>Toyota Corolla 1.4</t>
  </si>
  <si>
    <t>ВАЗ 21154</t>
  </si>
  <si>
    <t>մինչև 3.0</t>
  </si>
  <si>
    <t>Նախկին մեքենայի շահագործման ժամկետը լրացել է,ավելացել է վերանորոգման ծախսերը, հետագա շահագործումը նպատակահարմար չէ</t>
  </si>
</sst>
</file>

<file path=xl/styles.xml><?xml version="1.0" encoding="utf-8"?>
<styleSheet xmlns="http://schemas.openxmlformats.org/spreadsheetml/2006/main">
  <numFmts count="5">
    <numFmt numFmtId="43" formatCode="_(* #,##0.00_);_(* \(#,##0.00\);_(* &quot;-&quot;??_);_(@_)"/>
    <numFmt numFmtId="164" formatCode="0.0"/>
    <numFmt numFmtId="165" formatCode="0_);[Red]\(0\)"/>
    <numFmt numFmtId="166" formatCode="_(* #,##0.0_);_(* \(#,##0.0\);_(* &quot;-&quot;??_);_(@_)"/>
    <numFmt numFmtId="167" formatCode="0.0_);[Red]\(0.0\)"/>
  </numFmts>
  <fonts count="23">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i/>
      <sz val="11"/>
      <color theme="1"/>
      <name val="GHEA Grapalat"/>
      <family val="3"/>
    </font>
    <font>
      <b/>
      <vertAlign val="superscript"/>
      <sz val="10"/>
      <name val="GHEA Grapalat"/>
      <family val="3"/>
    </font>
    <font>
      <sz val="12"/>
      <color theme="1"/>
      <name val="GHEA Grapalat"/>
      <family val="2"/>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b/>
      <i/>
      <vertAlign val="superscript"/>
      <sz val="10"/>
      <name val="GHEA Grapalat"/>
      <family val="3"/>
    </font>
    <font>
      <b/>
      <sz val="14"/>
      <name val="GHEA Grapalat"/>
      <family val="3"/>
    </font>
    <font>
      <i/>
      <sz val="12"/>
      <color rgb="FFFF0000"/>
      <name val="GHEA Grapalat"/>
      <family val="3"/>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s>
  <cellStyleXfs count="2">
    <xf numFmtId="0" fontId="0" fillId="0" borderId="0"/>
    <xf numFmtId="43" fontId="1" fillId="0" borderId="0" applyFont="0" applyFill="0" applyBorder="0" applyAlignment="0" applyProtection="0"/>
  </cellStyleXfs>
  <cellXfs count="102">
    <xf numFmtId="0" fontId="0" fillId="0" borderId="0" xfId="0"/>
    <xf numFmtId="0" fontId="0" fillId="0" borderId="0" xfId="0" applyAlignment="1"/>
    <xf numFmtId="0" fontId="10" fillId="0" borderId="10" xfId="0" applyFont="1" applyBorder="1" applyAlignment="1">
      <alignment horizontal="left" wrapText="1"/>
    </xf>
    <xf numFmtId="0" fontId="10" fillId="0" borderId="10" xfId="0" applyFont="1" applyBorder="1" applyAlignment="1">
      <alignment horizontal="left"/>
    </xf>
    <xf numFmtId="0" fontId="10" fillId="0" borderId="10" xfId="0" applyFont="1" applyBorder="1" applyAlignment="1">
      <alignment horizontal="left" vertical="center" wrapText="1"/>
    </xf>
    <xf numFmtId="166" fontId="10" fillId="0" borderId="10" xfId="1" applyNumberFormat="1" applyFont="1" applyBorder="1"/>
    <xf numFmtId="0" fontId="11" fillId="0" borderId="10"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Border="1" applyAlignment="1">
      <alignment horizontal="left"/>
    </xf>
    <xf numFmtId="166" fontId="10" fillId="0" borderId="0" xfId="1" applyNumberFormat="1" applyFont="1" applyBorder="1"/>
    <xf numFmtId="0" fontId="10" fillId="0" borderId="0" xfId="0" applyFont="1" applyBorder="1" applyAlignment="1">
      <alignment horizontal="left" vertical="center" wrapText="1"/>
    </xf>
    <xf numFmtId="0" fontId="12" fillId="0" borderId="0" xfId="0" applyFont="1" applyAlignment="1">
      <alignment horizontal="left" vertical="center" wrapText="1"/>
    </xf>
    <xf numFmtId="0" fontId="10" fillId="0" borderId="14" xfId="0" applyFont="1" applyFill="1" applyBorder="1" applyAlignment="1">
      <alignment horizontal="left" wrapText="1"/>
    </xf>
    <xf numFmtId="0" fontId="7" fillId="4" borderId="10" xfId="0" applyFont="1" applyFill="1" applyBorder="1" applyAlignment="1" applyProtection="1">
      <alignment horizontal="center" vertical="center"/>
      <protection locked="0"/>
    </xf>
    <xf numFmtId="0" fontId="8" fillId="4" borderId="11" xfId="0" applyFont="1" applyFill="1" applyBorder="1" applyAlignment="1" applyProtection="1">
      <alignment horizontal="left" vertical="center"/>
      <protection locked="0"/>
    </xf>
    <xf numFmtId="0" fontId="4" fillId="4" borderId="10" xfId="0" applyFont="1" applyFill="1" applyBorder="1" applyAlignment="1" applyProtection="1">
      <alignment horizontal="center" vertical="center" wrapText="1"/>
      <protection locked="0"/>
    </xf>
    <xf numFmtId="0" fontId="4" fillId="0" borderId="10" xfId="0" applyFont="1" applyBorder="1" applyAlignment="1" applyProtection="1">
      <alignment horizontal="center" vertical="center"/>
      <protection locked="0"/>
    </xf>
    <xf numFmtId="0" fontId="4" fillId="0" borderId="10" xfId="0" applyFont="1" applyBorder="1" applyAlignment="1" applyProtection="1">
      <alignment horizontal="left" vertical="center"/>
      <protection locked="0"/>
    </xf>
    <xf numFmtId="0" fontId="4" fillId="0" borderId="10" xfId="0" applyFont="1" applyBorder="1" applyAlignment="1" applyProtection="1">
      <alignment horizontal="center" vertical="center" wrapText="1"/>
      <protection locked="0"/>
    </xf>
    <xf numFmtId="165" fontId="4" fillId="0" borderId="10" xfId="0" applyNumberFormat="1"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9" fillId="4" borderId="10" xfId="0" applyFont="1" applyFill="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4" fillId="0" borderId="0" xfId="0" applyFont="1" applyBorder="1" applyAlignment="1" applyProtection="1">
      <alignment horizontal="left"/>
      <protection locked="0"/>
    </xf>
    <xf numFmtId="0" fontId="4" fillId="0" borderId="0" xfId="0" applyFont="1" applyBorder="1" applyAlignment="1" applyProtection="1">
      <alignment wrapText="1"/>
      <protection locked="0"/>
    </xf>
    <xf numFmtId="0" fontId="4" fillId="0" borderId="0" xfId="0" applyFont="1" applyBorder="1" applyProtection="1">
      <protection locked="0"/>
    </xf>
    <xf numFmtId="0" fontId="4" fillId="0" borderId="0" xfId="0" applyFont="1" applyBorder="1" applyAlignment="1" applyProtection="1">
      <alignment horizontal="center"/>
      <protection locked="0"/>
    </xf>
    <xf numFmtId="0" fontId="0" fillId="0" borderId="0" xfId="0" applyProtection="1">
      <protection locked="0"/>
    </xf>
    <xf numFmtId="0" fontId="13"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0" xfId="0" applyFont="1" applyFill="1" applyBorder="1" applyAlignment="1" applyProtection="1">
      <alignment horizontal="center" vertical="center"/>
      <protection locked="0"/>
    </xf>
    <xf numFmtId="164" fontId="4" fillId="0" borderId="0" xfId="0" applyNumberFormat="1" applyFont="1" applyBorder="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0" fillId="0" borderId="0" xfId="0" applyAlignment="1" applyProtection="1">
      <alignment horizontal="left"/>
      <protection locked="0"/>
    </xf>
    <xf numFmtId="0" fontId="5" fillId="0" borderId="9" xfId="0" applyFont="1" applyFill="1" applyBorder="1" applyAlignment="1" applyProtection="1">
      <alignment horizontal="center" wrapText="1"/>
    </xf>
    <xf numFmtId="0" fontId="11" fillId="2" borderId="0" xfId="0" applyFont="1" applyFill="1" applyAlignment="1" applyProtection="1">
      <alignment horizontal="left" vertical="center"/>
    </xf>
    <xf numFmtId="0" fontId="2" fillId="2" borderId="0" xfId="0" applyFont="1" applyFill="1" applyAlignment="1" applyProtection="1">
      <alignment horizontal="left" vertical="center"/>
    </xf>
    <xf numFmtId="0" fontId="3" fillId="2" borderId="0" xfId="0" applyFont="1" applyFill="1" applyAlignment="1" applyProtection="1">
      <alignment horizontal="left"/>
    </xf>
    <xf numFmtId="0" fontId="4" fillId="2" borderId="2" xfId="0" applyFont="1" applyFill="1" applyBorder="1" applyAlignment="1" applyProtection="1">
      <alignment wrapText="1"/>
    </xf>
    <xf numFmtId="0" fontId="4" fillId="2" borderId="3" xfId="0" applyFont="1" applyFill="1" applyBorder="1" applyAlignment="1" applyProtection="1">
      <alignment horizontal="left"/>
    </xf>
    <xf numFmtId="0" fontId="4" fillId="2" borderId="2" xfId="0" applyFont="1" applyFill="1" applyBorder="1" applyAlignment="1" applyProtection="1">
      <alignment horizontal="center" wrapText="1"/>
    </xf>
    <xf numFmtId="0" fontId="4" fillId="4" borderId="1" xfId="0" applyFont="1" applyFill="1" applyBorder="1" applyAlignment="1" applyProtection="1">
      <alignment horizontal="centerContinuous"/>
    </xf>
    <xf numFmtId="0" fontId="3" fillId="0" borderId="7" xfId="0" applyFont="1" applyFill="1" applyBorder="1" applyAlignment="1" applyProtection="1">
      <alignment horizontal="center" wrapText="1"/>
    </xf>
    <xf numFmtId="0" fontId="5" fillId="0" borderId="7" xfId="0" applyFont="1" applyFill="1" applyBorder="1" applyAlignment="1" applyProtection="1">
      <alignment horizontal="center" wrapText="1"/>
    </xf>
    <xf numFmtId="0" fontId="5" fillId="0" borderId="8" xfId="0" applyFont="1" applyFill="1" applyBorder="1" applyAlignment="1" applyProtection="1">
      <alignment horizontal="center" wrapText="1"/>
    </xf>
    <xf numFmtId="0" fontId="5" fillId="4" borderId="7" xfId="0" applyFont="1" applyFill="1" applyBorder="1" applyAlignment="1" applyProtection="1">
      <alignment horizontal="center" wrapText="1"/>
    </xf>
    <xf numFmtId="2" fontId="4" fillId="0" borderId="10" xfId="0" applyNumberFormat="1" applyFont="1" applyBorder="1" applyAlignment="1" applyProtection="1">
      <alignment horizontal="center" vertical="center"/>
      <protection locked="0"/>
    </xf>
    <xf numFmtId="2" fontId="4" fillId="0" borderId="10" xfId="0" applyNumberFormat="1" applyFont="1" applyBorder="1" applyAlignment="1" applyProtection="1">
      <alignment horizontal="center" vertical="center" wrapText="1"/>
      <protection locked="0"/>
    </xf>
    <xf numFmtId="0" fontId="15" fillId="0" borderId="0" xfId="0" applyFont="1"/>
    <xf numFmtId="0" fontId="15" fillId="0" borderId="0" xfId="0" applyFont="1" applyAlignment="1">
      <alignment horizontal="center" vertical="center"/>
    </xf>
    <xf numFmtId="0" fontId="15" fillId="0" borderId="0" xfId="0" applyFont="1" applyAlignment="1">
      <alignment wrapText="1"/>
    </xf>
    <xf numFmtId="0" fontId="16" fillId="0" borderId="0" xfId="0" applyFont="1" applyAlignment="1">
      <alignment horizontal="left" wrapText="1"/>
    </xf>
    <xf numFmtId="0" fontId="16" fillId="0" borderId="0" xfId="0" applyFont="1" applyAlignment="1">
      <alignment horizontal="justify"/>
    </xf>
    <xf numFmtId="0" fontId="9" fillId="0" borderId="10" xfId="0" applyFont="1" applyBorder="1" applyAlignment="1" applyProtection="1">
      <alignment horizontal="left" vertical="center"/>
      <protection locked="0"/>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5" fillId="0" borderId="13" xfId="0" applyFont="1" applyFill="1" applyBorder="1" applyAlignment="1" applyProtection="1">
      <alignment horizontal="center" wrapText="1"/>
      <protection locked="0"/>
    </xf>
    <xf numFmtId="0" fontId="5" fillId="0" borderId="14" xfId="0" applyFont="1" applyFill="1" applyBorder="1" applyAlignment="1" applyProtection="1">
      <alignment horizontal="center" wrapText="1"/>
      <protection locked="0"/>
    </xf>
    <xf numFmtId="1" fontId="6" fillId="0" borderId="10" xfId="0" applyNumberFormat="1" applyFont="1" applyBorder="1" applyAlignment="1" applyProtection="1">
      <alignment horizontal="center" wrapText="1"/>
      <protection locked="0"/>
    </xf>
    <xf numFmtId="0" fontId="5" fillId="4" borderId="0" xfId="0" applyFont="1" applyFill="1" applyBorder="1" applyAlignment="1" applyProtection="1">
      <alignment horizontal="center" wrapText="1"/>
      <protection locked="0"/>
    </xf>
    <xf numFmtId="0" fontId="19" fillId="6" borderId="0" xfId="0" applyFont="1" applyFill="1" applyAlignment="1">
      <alignment wrapText="1"/>
    </xf>
    <xf numFmtId="0" fontId="0" fillId="0" borderId="0" xfId="0" applyProtection="1"/>
    <xf numFmtId="0" fontId="5" fillId="3" borderId="9" xfId="0" applyFont="1" applyFill="1" applyBorder="1" applyAlignment="1" applyProtection="1">
      <alignment horizontal="center" wrapText="1"/>
    </xf>
    <xf numFmtId="0" fontId="15" fillId="5" borderId="0" xfId="0" applyFont="1" applyFill="1" applyAlignment="1">
      <alignment horizontal="center" vertical="center"/>
    </xf>
    <xf numFmtId="0" fontId="15" fillId="5" borderId="0" xfId="0" applyFont="1" applyFill="1" applyAlignment="1">
      <alignment wrapText="1"/>
    </xf>
    <xf numFmtId="165" fontId="4" fillId="3" borderId="10" xfId="0" applyNumberFormat="1" applyFont="1" applyFill="1" applyBorder="1" applyAlignment="1" applyProtection="1">
      <alignment horizontal="center" vertical="center" wrapText="1"/>
      <protection hidden="1"/>
    </xf>
    <xf numFmtId="0" fontId="4" fillId="4" borderId="10"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12" xfId="0" applyFont="1" applyFill="1" applyBorder="1" applyAlignment="1" applyProtection="1">
      <alignment horizontal="left" vertical="center"/>
      <protection locked="0"/>
    </xf>
    <xf numFmtId="0" fontId="3" fillId="7" borderId="15" xfId="0" applyFont="1" applyFill="1" applyBorder="1" applyAlignment="1" applyProtection="1">
      <alignment horizontal="centerContinuous" vertical="center" wrapText="1"/>
      <protection locked="0"/>
    </xf>
    <xf numFmtId="0" fontId="5" fillId="0" borderId="16" xfId="0" applyFont="1" applyFill="1" applyBorder="1" applyAlignment="1" applyProtection="1">
      <alignment horizontal="center" wrapText="1"/>
    </xf>
    <xf numFmtId="0" fontId="21" fillId="2" borderId="0" xfId="0" applyFont="1" applyFill="1" applyAlignment="1" applyProtection="1">
      <alignment horizontal="left" vertical="center"/>
    </xf>
    <xf numFmtId="0" fontId="22" fillId="2" borderId="0" xfId="0" applyFont="1" applyFill="1" applyAlignment="1" applyProtection="1">
      <alignment horizontal="left" vertical="center"/>
    </xf>
    <xf numFmtId="0" fontId="4" fillId="2" borderId="4" xfId="0" applyFont="1" applyFill="1" applyBorder="1" applyAlignment="1" applyProtection="1">
      <alignment horizontal="center" wrapText="1"/>
    </xf>
    <xf numFmtId="0" fontId="4" fillId="2" borderId="5" xfId="0" applyFont="1" applyFill="1" applyBorder="1" applyAlignment="1" applyProtection="1">
      <alignment horizontal="center" wrapText="1"/>
    </xf>
    <xf numFmtId="0" fontId="4" fillId="2" borderId="6" xfId="0" applyFont="1" applyFill="1" applyBorder="1" applyAlignment="1" applyProtection="1">
      <alignment horizont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4" fillId="7" borderId="10" xfId="0" applyFont="1" applyFill="1" applyBorder="1" applyAlignment="1" applyProtection="1">
      <alignment horizontal="center" vertical="center"/>
      <protection locked="0"/>
    </xf>
    <xf numFmtId="0" fontId="4" fillId="7" borderId="10" xfId="0" applyFont="1" applyFill="1" applyBorder="1" applyAlignment="1" applyProtection="1">
      <alignment horizontal="center" vertical="center" wrapText="1"/>
      <protection locked="0"/>
    </xf>
    <xf numFmtId="167" fontId="4" fillId="0" borderId="10" xfId="0" applyNumberFormat="1" applyFont="1" applyBorder="1" applyAlignment="1" applyProtection="1">
      <alignment horizontal="center" vertical="center"/>
      <protection locked="0"/>
    </xf>
    <xf numFmtId="167" fontId="4" fillId="4" borderId="10" xfId="0" applyNumberFormat="1" applyFont="1" applyFill="1" applyBorder="1" applyAlignment="1" applyProtection="1">
      <alignment horizontal="center" vertical="center" wrapText="1"/>
      <protection locked="0"/>
    </xf>
    <xf numFmtId="164" fontId="4" fillId="0" borderId="10" xfId="0" applyNumberFormat="1" applyFont="1" applyBorder="1" applyAlignment="1" applyProtection="1">
      <alignment horizontal="center" vertical="center" wrapText="1"/>
      <protection locked="0"/>
    </xf>
    <xf numFmtId="167" fontId="4" fillId="7" borderId="10" xfId="0" applyNumberFormat="1" applyFont="1" applyFill="1" applyBorder="1" applyAlignment="1" applyProtection="1">
      <alignment horizontal="center" vertical="center"/>
      <protection locked="0"/>
    </xf>
    <xf numFmtId="165" fontId="4" fillId="7" borderId="10" xfId="0" applyNumberFormat="1" applyFont="1" applyFill="1" applyBorder="1" applyAlignment="1" applyProtection="1">
      <alignment horizontal="center" vertical="center" wrapText="1"/>
      <protection hidden="1"/>
    </xf>
    <xf numFmtId="2" fontId="4" fillId="7" borderId="10" xfId="0" applyNumberFormat="1" applyFont="1" applyFill="1" applyBorder="1" applyAlignment="1" applyProtection="1">
      <alignment horizontal="center" vertical="center"/>
      <protection locked="0"/>
    </xf>
    <xf numFmtId="2" fontId="4" fillId="7" borderId="10" xfId="0" applyNumberFormat="1" applyFont="1" applyFill="1" applyBorder="1" applyAlignment="1" applyProtection="1">
      <alignment horizontal="center" vertical="center" wrapText="1"/>
      <protection locked="0"/>
    </xf>
    <xf numFmtId="164" fontId="4" fillId="7" borderId="10" xfId="0" applyNumberFormat="1" applyFont="1" applyFill="1" applyBorder="1" applyAlignment="1" applyProtection="1">
      <alignment horizontal="center" vertical="center" wrapText="1"/>
      <protection locked="0"/>
    </xf>
    <xf numFmtId="0" fontId="0" fillId="7" borderId="0" xfId="0" applyFill="1" applyAlignment="1" applyProtection="1">
      <alignment horizontal="center" vertical="center"/>
      <protection locked="0"/>
    </xf>
  </cellXfs>
  <cellStyles count="2">
    <cellStyle name="Comma" xfId="1" builtinId="3"/>
    <cellStyle name="Normal" xfId="0" builtinId="0"/>
  </cellStyles>
  <dxfs count="4">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U39"/>
  <sheetViews>
    <sheetView tabSelected="1" topLeftCell="N11" zoomScale="90" zoomScaleNormal="90" workbookViewId="0">
      <selection activeCell="C19" sqref="C19"/>
    </sheetView>
  </sheetViews>
  <sheetFormatPr defaultRowHeight="20.25"/>
  <cols>
    <col min="1" max="1" width="8.6640625" style="27" customWidth="1"/>
    <col min="2" max="2" width="23.83203125" style="45" customWidth="1"/>
    <col min="3" max="3" width="20.1640625" style="27" customWidth="1"/>
    <col min="4" max="4" width="11.5" style="27" customWidth="1"/>
    <col min="5" max="6" width="8.6640625" style="27"/>
    <col min="7" max="7" width="7.25" style="27" customWidth="1"/>
    <col min="8" max="8" width="8.6640625" style="27"/>
    <col min="9" max="9" width="8.6640625" style="29"/>
    <col min="10" max="10" width="14.25" style="34" customWidth="1"/>
    <col min="11" max="11" width="13.4140625" style="34" customWidth="1"/>
    <col min="12" max="12" width="26.83203125" style="27" customWidth="1"/>
    <col min="13" max="13" width="39.5" style="27" customWidth="1"/>
    <col min="14" max="14" width="0.58203125" style="27" customWidth="1"/>
    <col min="15" max="20" width="8.6640625" style="27"/>
    <col min="21" max="21" width="30.75" style="27" customWidth="1"/>
    <col min="22" max="16384" width="8.6640625" style="27"/>
  </cols>
  <sheetData>
    <row r="1" spans="1:21">
      <c r="B1" s="33"/>
      <c r="C1" s="34"/>
      <c r="L1" s="34"/>
      <c r="M1" s="34"/>
      <c r="N1" s="34"/>
      <c r="O1" s="34"/>
      <c r="P1" s="34"/>
      <c r="Q1" s="34"/>
      <c r="R1" s="34"/>
      <c r="S1" s="34"/>
    </row>
    <row r="2" spans="1:21">
      <c r="A2" s="35"/>
      <c r="B2" s="84" t="s">
        <v>101</v>
      </c>
      <c r="C2" s="36"/>
      <c r="D2" s="37"/>
      <c r="E2" s="37"/>
      <c r="F2" s="37"/>
      <c r="G2" s="37"/>
      <c r="H2" s="37"/>
      <c r="I2" s="38"/>
      <c r="J2" s="36"/>
      <c r="K2" s="36"/>
      <c r="L2" s="34"/>
      <c r="M2" s="34"/>
      <c r="N2" s="34"/>
      <c r="O2" s="34"/>
      <c r="P2" s="34"/>
      <c r="Q2" s="34"/>
      <c r="R2" s="34"/>
      <c r="S2" s="34"/>
    </row>
    <row r="3" spans="1:21">
      <c r="A3" s="35"/>
      <c r="B3" s="85" t="s">
        <v>108</v>
      </c>
      <c r="C3" s="36"/>
      <c r="D3" s="37"/>
      <c r="E3" s="37"/>
      <c r="F3" s="37"/>
      <c r="G3" s="37"/>
      <c r="H3" s="37"/>
      <c r="I3" s="38"/>
      <c r="J3" s="36"/>
      <c r="K3" s="36"/>
      <c r="L3" s="34"/>
      <c r="M3" s="34"/>
      <c r="N3" s="34"/>
      <c r="O3" s="34"/>
      <c r="P3" s="34"/>
      <c r="Q3" s="34"/>
      <c r="R3" s="34"/>
      <c r="S3" s="34"/>
    </row>
    <row r="4" spans="1:21" ht="39.75" customHeight="1">
      <c r="A4" s="35"/>
      <c r="B4" s="47" t="s">
        <v>100</v>
      </c>
      <c r="C4" s="36"/>
      <c r="D4" s="37"/>
      <c r="E4" s="37"/>
      <c r="F4" s="37"/>
      <c r="G4" s="37"/>
      <c r="H4" s="37"/>
      <c r="I4" s="38"/>
      <c r="J4" s="36"/>
      <c r="K4" s="36"/>
      <c r="L4" s="34"/>
      <c r="M4" s="34"/>
      <c r="N4" s="34"/>
      <c r="O4" s="34"/>
      <c r="P4" s="34"/>
      <c r="Q4" s="34"/>
      <c r="R4" s="34"/>
      <c r="S4" s="34"/>
    </row>
    <row r="5" spans="1:21">
      <c r="A5" s="35"/>
      <c r="B5" s="47" t="s">
        <v>89</v>
      </c>
      <c r="C5" s="36"/>
      <c r="D5" s="37"/>
      <c r="E5" s="37"/>
      <c r="F5" s="37"/>
      <c r="G5" s="37"/>
      <c r="H5" s="37"/>
      <c r="I5" s="38"/>
      <c r="J5" s="36"/>
      <c r="K5" s="36"/>
      <c r="L5" s="34"/>
      <c r="M5" s="34"/>
      <c r="N5" s="34"/>
      <c r="O5" s="34"/>
      <c r="P5" s="34"/>
      <c r="Q5" s="34"/>
      <c r="R5" s="34"/>
      <c r="S5" s="34"/>
    </row>
    <row r="6" spans="1:21" ht="38.25" customHeight="1">
      <c r="A6" s="35"/>
      <c r="B6" s="81"/>
      <c r="C6" s="82"/>
      <c r="D6" s="37"/>
      <c r="E6" s="37"/>
      <c r="F6" s="37"/>
      <c r="G6" s="37"/>
      <c r="H6" s="37"/>
      <c r="I6" s="38"/>
      <c r="J6" s="36"/>
      <c r="K6" s="36"/>
      <c r="L6" s="34"/>
      <c r="M6" s="34"/>
      <c r="N6" s="34"/>
      <c r="O6" s="34"/>
      <c r="P6" s="34"/>
      <c r="Q6" s="34"/>
      <c r="R6" s="34"/>
      <c r="S6" s="34"/>
    </row>
    <row r="7" spans="1:21" ht="21" thickBot="1">
      <c r="A7" s="39"/>
      <c r="B7" s="48" t="s">
        <v>41</v>
      </c>
      <c r="C7" s="40"/>
      <c r="D7" s="39"/>
      <c r="E7" s="39"/>
      <c r="F7" s="39"/>
      <c r="G7" s="39"/>
      <c r="H7" s="39"/>
      <c r="I7" s="41"/>
      <c r="J7" s="42"/>
      <c r="K7" s="42"/>
      <c r="L7" s="34"/>
      <c r="M7" s="34"/>
      <c r="N7" s="34"/>
      <c r="O7" s="34"/>
      <c r="P7" s="34"/>
      <c r="Q7" s="34"/>
      <c r="R7" s="34"/>
      <c r="S7" s="34"/>
    </row>
    <row r="8" spans="1:21" ht="21" thickBot="1">
      <c r="B8" s="49" t="s">
        <v>51</v>
      </c>
      <c r="C8" s="44"/>
      <c r="D8" s="80"/>
      <c r="F8" s="43"/>
      <c r="I8" s="41"/>
      <c r="J8" s="44"/>
      <c r="K8" s="44"/>
      <c r="L8" s="34"/>
      <c r="M8" s="34"/>
      <c r="N8" s="34"/>
      <c r="O8" s="34"/>
      <c r="P8" s="34"/>
      <c r="Q8" s="34"/>
      <c r="R8" s="34"/>
      <c r="S8" s="34"/>
    </row>
    <row r="9" spans="1:21" ht="21" thickBot="1">
      <c r="B9" s="49" t="s">
        <v>0</v>
      </c>
      <c r="C9" s="44"/>
      <c r="D9" s="80"/>
      <c r="F9" s="43"/>
      <c r="I9" s="41"/>
      <c r="J9" s="44"/>
      <c r="K9" s="44"/>
      <c r="L9" s="34"/>
      <c r="M9" s="34"/>
      <c r="N9" s="34"/>
      <c r="O9" s="34"/>
      <c r="P9" s="34"/>
      <c r="Q9" s="34"/>
      <c r="R9" s="34"/>
      <c r="S9" s="34"/>
    </row>
    <row r="10" spans="1:21" ht="21" thickBot="1">
      <c r="B10" s="43"/>
      <c r="C10" s="44"/>
      <c r="D10" s="43"/>
      <c r="E10" s="43"/>
      <c r="F10" s="43"/>
      <c r="G10" s="43"/>
      <c r="H10" s="43"/>
      <c r="I10" s="41"/>
      <c r="L10" s="34"/>
      <c r="M10" s="34"/>
      <c r="N10" s="34"/>
      <c r="O10" s="34"/>
      <c r="P10" s="34"/>
      <c r="Q10" s="34"/>
      <c r="R10" s="34"/>
      <c r="S10" s="34"/>
    </row>
    <row r="11" spans="1:21" s="74" customFormat="1" ht="42.75" customHeight="1" thickBot="1">
      <c r="A11" s="50"/>
      <c r="B11" s="51"/>
      <c r="C11" s="89" t="s">
        <v>47</v>
      </c>
      <c r="D11" s="90"/>
      <c r="E11" s="90"/>
      <c r="F11" s="90"/>
      <c r="G11" s="90"/>
      <c r="H11" s="90"/>
      <c r="I11" s="90"/>
      <c r="J11" s="90"/>
      <c r="K11" s="90"/>
      <c r="L11" s="52"/>
      <c r="M11" s="52"/>
      <c r="N11" s="53"/>
      <c r="O11" s="86" t="s">
        <v>95</v>
      </c>
      <c r="P11" s="87"/>
      <c r="Q11" s="87"/>
      <c r="R11" s="87"/>
      <c r="S11" s="87"/>
      <c r="T11" s="87"/>
      <c r="U11" s="88"/>
    </row>
    <row r="12" spans="1:21" s="74" customFormat="1" ht="69.75" thickBot="1">
      <c r="A12" s="54" t="s">
        <v>1</v>
      </c>
      <c r="B12" s="54" t="s">
        <v>2</v>
      </c>
      <c r="C12" s="54" t="s">
        <v>50</v>
      </c>
      <c r="D12" s="55" t="s">
        <v>48</v>
      </c>
      <c r="E12" s="56" t="s">
        <v>78</v>
      </c>
      <c r="F12" s="56" t="s">
        <v>24</v>
      </c>
      <c r="G12" s="56" t="s">
        <v>43</v>
      </c>
      <c r="H12" s="46" t="s">
        <v>4</v>
      </c>
      <c r="I12" s="56" t="s">
        <v>77</v>
      </c>
      <c r="J12" s="75" t="s">
        <v>79</v>
      </c>
      <c r="K12" s="83" t="s">
        <v>90</v>
      </c>
      <c r="L12" s="55" t="s">
        <v>93</v>
      </c>
      <c r="M12" s="55" t="s">
        <v>96</v>
      </c>
      <c r="N12" s="57"/>
      <c r="O12" s="55" t="s">
        <v>5</v>
      </c>
      <c r="P12" s="56" t="s">
        <v>78</v>
      </c>
      <c r="Q12" s="56" t="s">
        <v>24</v>
      </c>
      <c r="R12" s="56" t="s">
        <v>44</v>
      </c>
      <c r="S12" s="55" t="s">
        <v>6</v>
      </c>
      <c r="T12" s="55" t="s">
        <v>7</v>
      </c>
      <c r="U12" s="55" t="s">
        <v>82</v>
      </c>
    </row>
    <row r="13" spans="1:21" hidden="1">
      <c r="A13" s="66"/>
      <c r="B13" s="67"/>
      <c r="C13" s="66"/>
      <c r="D13" s="68"/>
      <c r="E13" s="69"/>
      <c r="F13" s="69"/>
      <c r="G13" s="69"/>
      <c r="H13" s="70"/>
      <c r="I13" s="69"/>
      <c r="J13" s="71">
        <f>+List!A1</f>
        <v>2024</v>
      </c>
      <c r="K13" s="68"/>
      <c r="L13" s="68"/>
      <c r="M13" s="68"/>
      <c r="N13" s="72"/>
      <c r="O13" s="68"/>
      <c r="P13" s="69"/>
      <c r="Q13" s="69"/>
      <c r="R13" s="69"/>
      <c r="S13" s="68"/>
      <c r="T13" s="68"/>
      <c r="U13" s="68"/>
    </row>
    <row r="14" spans="1:21" s="30" customFormat="1">
      <c r="A14" s="13">
        <v>1</v>
      </c>
      <c r="B14" s="14" t="s">
        <v>49</v>
      </c>
      <c r="C14" s="15"/>
      <c r="D14" s="15"/>
      <c r="E14" s="15"/>
      <c r="F14" s="15"/>
      <c r="G14" s="15"/>
      <c r="H14" s="15"/>
      <c r="I14" s="15"/>
      <c r="J14" s="15"/>
      <c r="K14" s="15"/>
      <c r="L14" s="15"/>
      <c r="M14" s="15"/>
      <c r="N14" s="15"/>
      <c r="O14" s="15"/>
      <c r="P14" s="15"/>
      <c r="Q14" s="15"/>
      <c r="R14" s="15"/>
      <c r="S14" s="15"/>
      <c r="T14" s="15"/>
      <c r="U14" s="15"/>
    </row>
    <row r="15" spans="1:21" s="30" customFormat="1" ht="40.5">
      <c r="A15" s="16">
        <v>1</v>
      </c>
      <c r="B15" s="91" t="s">
        <v>110</v>
      </c>
      <c r="C15" s="92" t="s">
        <v>111</v>
      </c>
      <c r="D15" s="91" t="s">
        <v>109</v>
      </c>
      <c r="E15" s="91" t="s">
        <v>112</v>
      </c>
      <c r="F15" s="16" t="s">
        <v>9</v>
      </c>
      <c r="G15" s="93">
        <v>2.4</v>
      </c>
      <c r="H15" s="16"/>
      <c r="I15" s="16">
        <v>2013</v>
      </c>
      <c r="J15" s="78">
        <f>10-($J$13-I15)</f>
        <v>-1</v>
      </c>
      <c r="K15" s="58"/>
      <c r="L15" s="18"/>
      <c r="M15" s="18"/>
      <c r="N15" s="31"/>
      <c r="O15" s="59">
        <v>1</v>
      </c>
      <c r="P15" s="16" t="s">
        <v>112</v>
      </c>
      <c r="Q15" s="58" t="s">
        <v>9</v>
      </c>
      <c r="R15" s="58" t="s">
        <v>119</v>
      </c>
      <c r="S15" s="58"/>
      <c r="T15" s="95">
        <v>10000</v>
      </c>
      <c r="U15" s="18" t="s">
        <v>120</v>
      </c>
    </row>
    <row r="16" spans="1:21" s="30" customFormat="1">
      <c r="A16" s="13"/>
      <c r="B16" s="14" t="s">
        <v>98</v>
      </c>
      <c r="C16" s="15"/>
      <c r="D16" s="15"/>
      <c r="E16" s="15"/>
      <c r="F16" s="15"/>
      <c r="G16" s="94"/>
      <c r="H16" s="15"/>
      <c r="I16" s="15"/>
      <c r="J16" s="79"/>
      <c r="K16" s="15"/>
      <c r="L16" s="15"/>
      <c r="M16" s="15"/>
      <c r="N16" s="15"/>
      <c r="O16" s="15"/>
      <c r="P16" s="15"/>
      <c r="Q16" s="15"/>
      <c r="R16" s="15"/>
      <c r="S16" s="15"/>
      <c r="T16" s="15"/>
      <c r="U16" s="15"/>
    </row>
    <row r="17" spans="1:21" s="30" customFormat="1">
      <c r="A17" s="16">
        <v>1</v>
      </c>
      <c r="B17" s="91" t="s">
        <v>113</v>
      </c>
      <c r="C17" s="92" t="s">
        <v>114</v>
      </c>
      <c r="D17" s="91" t="s">
        <v>115</v>
      </c>
      <c r="E17" s="91" t="s">
        <v>16</v>
      </c>
      <c r="F17" s="16" t="s">
        <v>9</v>
      </c>
      <c r="G17" s="93">
        <v>2</v>
      </c>
      <c r="H17" s="16">
        <v>10000</v>
      </c>
      <c r="I17" s="16">
        <v>2012</v>
      </c>
      <c r="J17" s="78">
        <f t="shared" ref="J17:J22" si="0">10-($J$13-I17)</f>
        <v>-2</v>
      </c>
      <c r="K17" s="58"/>
      <c r="L17" s="18"/>
      <c r="M17" s="18"/>
      <c r="N17" s="31"/>
      <c r="O17" s="59"/>
      <c r="P17" s="16"/>
      <c r="Q17" s="58"/>
      <c r="R17" s="58"/>
      <c r="S17" s="58"/>
      <c r="T17" s="59"/>
      <c r="U17" s="18"/>
    </row>
    <row r="18" spans="1:21" s="30" customFormat="1">
      <c r="A18" s="16">
        <v>2</v>
      </c>
      <c r="B18" s="17"/>
      <c r="C18" s="18"/>
      <c r="D18" s="16"/>
      <c r="E18" s="16"/>
      <c r="F18" s="16"/>
      <c r="G18" s="93"/>
      <c r="H18" s="16"/>
      <c r="I18" s="16"/>
      <c r="J18" s="78">
        <f t="shared" si="0"/>
        <v>-2014</v>
      </c>
      <c r="K18" s="58"/>
      <c r="L18" s="18"/>
      <c r="M18" s="18"/>
      <c r="N18" s="31"/>
      <c r="O18" s="59"/>
      <c r="P18" s="16"/>
      <c r="Q18" s="58"/>
      <c r="R18" s="58"/>
      <c r="S18" s="58"/>
      <c r="T18" s="59"/>
      <c r="U18" s="18"/>
    </row>
    <row r="19" spans="1:21" s="30" customFormat="1">
      <c r="A19" s="16">
        <v>3</v>
      </c>
      <c r="B19" s="17"/>
      <c r="C19" s="18"/>
      <c r="D19" s="16"/>
      <c r="E19" s="16"/>
      <c r="F19" s="16"/>
      <c r="G19" s="93"/>
      <c r="H19" s="16"/>
      <c r="I19" s="16"/>
      <c r="J19" s="78">
        <f t="shared" si="0"/>
        <v>-2014</v>
      </c>
      <c r="K19" s="58"/>
      <c r="L19" s="18"/>
      <c r="M19" s="18"/>
      <c r="N19" s="31"/>
      <c r="O19" s="59"/>
      <c r="P19" s="16"/>
      <c r="Q19" s="58"/>
      <c r="R19" s="58"/>
      <c r="S19" s="58"/>
      <c r="T19" s="59"/>
      <c r="U19" s="18"/>
    </row>
    <row r="20" spans="1:21" s="30" customFormat="1">
      <c r="A20" s="16">
        <v>4</v>
      </c>
      <c r="B20" s="17"/>
      <c r="C20" s="18"/>
      <c r="D20" s="16"/>
      <c r="E20" s="16"/>
      <c r="F20" s="16"/>
      <c r="G20" s="93"/>
      <c r="H20" s="16"/>
      <c r="I20" s="16"/>
      <c r="J20" s="78">
        <f t="shared" si="0"/>
        <v>-2014</v>
      </c>
      <c r="K20" s="58"/>
      <c r="L20" s="18"/>
      <c r="M20" s="18"/>
      <c r="N20" s="31"/>
      <c r="O20" s="59"/>
      <c r="P20" s="16"/>
      <c r="Q20" s="58"/>
      <c r="R20" s="58"/>
      <c r="S20" s="58"/>
      <c r="T20" s="59"/>
      <c r="U20" s="18"/>
    </row>
    <row r="21" spans="1:21" s="30" customFormat="1">
      <c r="A21" s="16">
        <v>5</v>
      </c>
      <c r="B21" s="17"/>
      <c r="C21" s="18"/>
      <c r="D21" s="16"/>
      <c r="E21" s="16"/>
      <c r="F21" s="16"/>
      <c r="G21" s="93"/>
      <c r="H21" s="16"/>
      <c r="I21" s="16"/>
      <c r="J21" s="78">
        <f t="shared" si="0"/>
        <v>-2014</v>
      </c>
      <c r="K21" s="58"/>
      <c r="L21" s="18"/>
      <c r="M21" s="18"/>
      <c r="N21" s="31"/>
      <c r="O21" s="59"/>
      <c r="P21" s="16"/>
      <c r="Q21" s="58"/>
      <c r="R21" s="58"/>
      <c r="S21" s="58"/>
      <c r="T21" s="59"/>
      <c r="U21" s="18"/>
    </row>
    <row r="22" spans="1:21" s="30" customFormat="1">
      <c r="A22" s="16">
        <v>6</v>
      </c>
      <c r="B22" s="17"/>
      <c r="C22" s="18"/>
      <c r="D22" s="16"/>
      <c r="E22" s="16"/>
      <c r="F22" s="16"/>
      <c r="G22" s="93"/>
      <c r="H22" s="16"/>
      <c r="I22" s="16"/>
      <c r="J22" s="78">
        <f t="shared" si="0"/>
        <v>-2014</v>
      </c>
      <c r="K22" s="58"/>
      <c r="L22" s="18"/>
      <c r="M22" s="18"/>
      <c r="N22" s="31"/>
      <c r="O22" s="59"/>
      <c r="P22" s="16"/>
      <c r="Q22" s="58"/>
      <c r="R22" s="58"/>
      <c r="S22" s="58"/>
      <c r="T22" s="59"/>
      <c r="U22" s="18"/>
    </row>
    <row r="23" spans="1:21" s="30" customFormat="1">
      <c r="A23" s="65" t="s">
        <v>86</v>
      </c>
      <c r="B23" s="17"/>
      <c r="C23" s="18"/>
      <c r="D23" s="16"/>
      <c r="E23" s="16"/>
      <c r="F23" s="16"/>
      <c r="G23" s="93"/>
      <c r="H23" s="16"/>
      <c r="I23" s="16"/>
      <c r="J23" s="78">
        <f>10-($J$13-I23)</f>
        <v>-2014</v>
      </c>
      <c r="K23" s="58"/>
      <c r="L23" s="18"/>
      <c r="M23" s="18"/>
      <c r="N23" s="31"/>
      <c r="O23" s="59"/>
      <c r="P23" s="16"/>
      <c r="Q23" s="58"/>
      <c r="R23" s="58"/>
      <c r="S23" s="58"/>
      <c r="T23" s="59"/>
      <c r="U23" s="18"/>
    </row>
    <row r="24" spans="1:21" s="30" customFormat="1">
      <c r="A24" s="13"/>
      <c r="B24" s="14" t="s">
        <v>99</v>
      </c>
      <c r="C24" s="15"/>
      <c r="D24" s="15"/>
      <c r="E24" s="15"/>
      <c r="F24" s="15"/>
      <c r="G24" s="94"/>
      <c r="H24" s="15"/>
      <c r="I24" s="15"/>
      <c r="J24" s="79"/>
      <c r="K24" s="15"/>
      <c r="L24" s="15"/>
      <c r="M24" s="15"/>
      <c r="N24" s="15"/>
      <c r="O24" s="15"/>
      <c r="P24" s="15"/>
      <c r="Q24" s="15"/>
      <c r="R24" s="15"/>
      <c r="S24" s="15"/>
      <c r="T24" s="15"/>
      <c r="U24" s="15"/>
    </row>
    <row r="25" spans="1:21" s="101" customFormat="1" ht="40.5">
      <c r="A25" s="91">
        <v>1</v>
      </c>
      <c r="B25" s="91" t="s">
        <v>113</v>
      </c>
      <c r="C25" s="92" t="s">
        <v>116</v>
      </c>
      <c r="D25" s="91" t="s">
        <v>117</v>
      </c>
      <c r="E25" s="91" t="s">
        <v>112</v>
      </c>
      <c r="F25" s="91" t="s">
        <v>9</v>
      </c>
      <c r="G25" s="96">
        <v>1.4</v>
      </c>
      <c r="H25" s="91"/>
      <c r="I25" s="91">
        <v>2009</v>
      </c>
      <c r="J25" s="97">
        <f t="shared" ref="J25:J31" si="1">10-($J$13-I25)</f>
        <v>-5</v>
      </c>
      <c r="K25" s="98"/>
      <c r="L25" s="92"/>
      <c r="M25" s="92"/>
      <c r="N25" s="91"/>
      <c r="O25" s="99">
        <v>1</v>
      </c>
      <c r="P25" s="91" t="s">
        <v>112</v>
      </c>
      <c r="Q25" s="98" t="s">
        <v>9</v>
      </c>
      <c r="R25" s="98" t="s">
        <v>119</v>
      </c>
      <c r="S25" s="98"/>
      <c r="T25" s="100">
        <v>10000</v>
      </c>
      <c r="U25" s="92" t="s">
        <v>120</v>
      </c>
    </row>
    <row r="26" spans="1:21" s="30" customFormat="1">
      <c r="A26" s="16">
        <v>2</v>
      </c>
      <c r="B26" s="16" t="s">
        <v>113</v>
      </c>
      <c r="C26" s="18" t="s">
        <v>116</v>
      </c>
      <c r="D26" s="16" t="s">
        <v>118</v>
      </c>
      <c r="E26" s="91" t="s">
        <v>112</v>
      </c>
      <c r="F26" s="16" t="s">
        <v>9</v>
      </c>
      <c r="G26" s="93">
        <v>1.5</v>
      </c>
      <c r="H26" s="16"/>
      <c r="I26" s="16">
        <v>2012</v>
      </c>
      <c r="J26" s="78">
        <f t="shared" si="1"/>
        <v>-2</v>
      </c>
      <c r="K26" s="58"/>
      <c r="L26" s="18"/>
      <c r="M26" s="18"/>
      <c r="N26" s="31"/>
      <c r="O26" s="59"/>
      <c r="P26" s="16"/>
      <c r="Q26" s="58"/>
      <c r="R26" s="58"/>
      <c r="S26" s="58"/>
      <c r="T26" s="59"/>
      <c r="U26" s="18"/>
    </row>
    <row r="27" spans="1:21" s="30" customFormat="1">
      <c r="A27" s="16">
        <v>3</v>
      </c>
      <c r="B27" s="17"/>
      <c r="C27" s="18"/>
      <c r="D27" s="16"/>
      <c r="E27" s="16"/>
      <c r="F27" s="16"/>
      <c r="G27" s="19"/>
      <c r="H27" s="16"/>
      <c r="I27" s="16"/>
      <c r="J27" s="78">
        <f t="shared" si="1"/>
        <v>-2014</v>
      </c>
      <c r="K27" s="58"/>
      <c r="L27" s="18"/>
      <c r="M27" s="18"/>
      <c r="N27" s="31"/>
      <c r="O27" s="59"/>
      <c r="P27" s="16"/>
      <c r="Q27" s="58"/>
      <c r="R27" s="58"/>
      <c r="S27" s="58"/>
      <c r="T27" s="59"/>
      <c r="U27" s="18"/>
    </row>
    <row r="28" spans="1:21" s="30" customFormat="1">
      <c r="A28" s="16">
        <v>4</v>
      </c>
      <c r="B28" s="17"/>
      <c r="C28" s="18"/>
      <c r="D28" s="16"/>
      <c r="E28" s="16"/>
      <c r="F28" s="16"/>
      <c r="G28" s="19"/>
      <c r="H28" s="16"/>
      <c r="I28" s="16"/>
      <c r="J28" s="78">
        <f t="shared" si="1"/>
        <v>-2014</v>
      </c>
      <c r="K28" s="58"/>
      <c r="L28" s="18"/>
      <c r="M28" s="18"/>
      <c r="N28" s="31"/>
      <c r="O28" s="59"/>
      <c r="P28" s="16"/>
      <c r="Q28" s="58"/>
      <c r="R28" s="58"/>
      <c r="S28" s="58"/>
      <c r="T28" s="59"/>
      <c r="U28" s="18"/>
    </row>
    <row r="29" spans="1:21" s="30" customFormat="1">
      <c r="A29" s="16">
        <v>5</v>
      </c>
      <c r="B29" s="17"/>
      <c r="C29" s="18"/>
      <c r="D29" s="16"/>
      <c r="E29" s="16"/>
      <c r="F29" s="16"/>
      <c r="G29" s="19"/>
      <c r="H29" s="16"/>
      <c r="I29" s="16"/>
      <c r="J29" s="78">
        <f t="shared" si="1"/>
        <v>-2014</v>
      </c>
      <c r="K29" s="58"/>
      <c r="L29" s="18"/>
      <c r="M29" s="18"/>
      <c r="N29" s="31"/>
      <c r="O29" s="59"/>
      <c r="P29" s="16"/>
      <c r="Q29" s="58"/>
      <c r="R29" s="58"/>
      <c r="S29" s="58"/>
      <c r="T29" s="59"/>
      <c r="U29" s="18"/>
    </row>
    <row r="30" spans="1:21" s="30" customFormat="1">
      <c r="A30" s="16">
        <v>6</v>
      </c>
      <c r="B30" s="17"/>
      <c r="C30" s="18"/>
      <c r="D30" s="16"/>
      <c r="E30" s="16"/>
      <c r="F30" s="16"/>
      <c r="G30" s="19"/>
      <c r="H30" s="16"/>
      <c r="I30" s="16"/>
      <c r="J30" s="78">
        <f t="shared" si="1"/>
        <v>-2014</v>
      </c>
      <c r="K30" s="58"/>
      <c r="L30" s="18"/>
      <c r="M30" s="18"/>
      <c r="N30" s="31"/>
      <c r="O30" s="59"/>
      <c r="P30" s="16"/>
      <c r="Q30" s="58"/>
      <c r="R30" s="58"/>
      <c r="S30" s="58"/>
      <c r="T30" s="59"/>
      <c r="U30" s="18"/>
    </row>
    <row r="31" spans="1:21" s="30" customFormat="1">
      <c r="A31" s="65" t="s">
        <v>86</v>
      </c>
      <c r="B31" s="17"/>
      <c r="C31" s="18"/>
      <c r="D31" s="16"/>
      <c r="E31" s="16"/>
      <c r="F31" s="16"/>
      <c r="G31" s="19"/>
      <c r="H31" s="16"/>
      <c r="I31" s="16"/>
      <c r="J31" s="78">
        <f t="shared" si="1"/>
        <v>-2014</v>
      </c>
      <c r="K31" s="58"/>
      <c r="L31" s="18"/>
      <c r="M31" s="18"/>
      <c r="N31" s="31"/>
      <c r="O31" s="59"/>
      <c r="P31" s="16"/>
      <c r="Q31" s="58"/>
      <c r="R31" s="58"/>
      <c r="S31" s="58"/>
      <c r="T31" s="59"/>
      <c r="U31" s="18"/>
    </row>
    <row r="32" spans="1:21" s="30" customFormat="1">
      <c r="A32" s="21"/>
      <c r="B32" s="14" t="s">
        <v>10</v>
      </c>
      <c r="C32" s="15"/>
      <c r="D32" s="15"/>
      <c r="E32" s="15"/>
      <c r="F32" s="15"/>
      <c r="G32" s="15"/>
      <c r="H32" s="15"/>
      <c r="I32" s="15"/>
      <c r="J32" s="79"/>
      <c r="K32" s="15"/>
      <c r="L32" s="15"/>
      <c r="M32" s="15"/>
      <c r="N32" s="15"/>
      <c r="O32" s="15"/>
      <c r="P32" s="15"/>
      <c r="Q32" s="15"/>
      <c r="R32" s="15"/>
      <c r="S32" s="15"/>
      <c r="T32" s="15"/>
      <c r="U32" s="15"/>
    </row>
    <row r="33" spans="1:21" s="30" customFormat="1">
      <c r="A33" s="20">
        <v>1</v>
      </c>
      <c r="B33" s="17"/>
      <c r="C33" s="18"/>
      <c r="D33" s="16"/>
      <c r="E33" s="16"/>
      <c r="F33" s="16"/>
      <c r="G33" s="19"/>
      <c r="H33" s="16"/>
      <c r="I33" s="16"/>
      <c r="J33" s="78">
        <f t="shared" ref="J33:J36" si="2">10-($J$13-I33)</f>
        <v>-2014</v>
      </c>
      <c r="K33" s="58"/>
      <c r="L33" s="18"/>
      <c r="M33" s="18"/>
      <c r="N33" s="31"/>
      <c r="O33" s="59"/>
      <c r="P33" s="16"/>
      <c r="Q33" s="58"/>
      <c r="R33" s="58"/>
      <c r="S33" s="58"/>
      <c r="T33" s="59"/>
      <c r="U33" s="18"/>
    </row>
    <row r="34" spans="1:21" s="30" customFormat="1">
      <c r="A34" s="20">
        <v>2</v>
      </c>
      <c r="B34" s="17"/>
      <c r="C34" s="18"/>
      <c r="D34" s="16"/>
      <c r="E34" s="16"/>
      <c r="F34" s="16"/>
      <c r="G34" s="19"/>
      <c r="H34" s="16"/>
      <c r="I34" s="16"/>
      <c r="J34" s="78">
        <f t="shared" si="2"/>
        <v>-2014</v>
      </c>
      <c r="K34" s="58"/>
      <c r="L34" s="18"/>
      <c r="M34" s="18"/>
      <c r="N34" s="31"/>
      <c r="O34" s="59"/>
      <c r="P34" s="16"/>
      <c r="Q34" s="58"/>
      <c r="R34" s="58"/>
      <c r="S34" s="58"/>
      <c r="T34" s="59"/>
      <c r="U34" s="18"/>
    </row>
    <row r="35" spans="1:21" s="30" customFormat="1">
      <c r="A35" s="20">
        <v>3</v>
      </c>
      <c r="B35" s="17"/>
      <c r="C35" s="18"/>
      <c r="D35" s="16"/>
      <c r="E35" s="16"/>
      <c r="F35" s="16"/>
      <c r="G35" s="19"/>
      <c r="H35" s="16"/>
      <c r="I35" s="16"/>
      <c r="J35" s="78">
        <f t="shared" si="2"/>
        <v>-2014</v>
      </c>
      <c r="K35" s="58"/>
      <c r="L35" s="18"/>
      <c r="M35" s="18"/>
      <c r="N35" s="31"/>
      <c r="O35" s="59"/>
      <c r="P35" s="16"/>
      <c r="Q35" s="58"/>
      <c r="R35" s="58"/>
      <c r="S35" s="58"/>
      <c r="T35" s="59"/>
      <c r="U35" s="18"/>
    </row>
    <row r="36" spans="1:21" s="30" customFormat="1">
      <c r="A36" s="65" t="s">
        <v>86</v>
      </c>
      <c r="B36" s="17"/>
      <c r="C36" s="18"/>
      <c r="D36" s="16"/>
      <c r="E36" s="16"/>
      <c r="F36" s="16"/>
      <c r="G36" s="19"/>
      <c r="H36" s="16"/>
      <c r="I36" s="16"/>
      <c r="J36" s="78">
        <f t="shared" si="2"/>
        <v>-2014</v>
      </c>
      <c r="K36" s="58"/>
      <c r="L36" s="18"/>
      <c r="M36" s="18"/>
      <c r="N36" s="31"/>
      <c r="O36" s="59"/>
      <c r="P36" s="16"/>
      <c r="Q36" s="58"/>
      <c r="R36" s="58"/>
      <c r="S36" s="58"/>
      <c r="T36" s="59"/>
      <c r="U36" s="18"/>
    </row>
    <row r="37" spans="1:21">
      <c r="A37" s="22"/>
      <c r="B37" s="23"/>
      <c r="C37" s="24"/>
      <c r="D37" s="25"/>
      <c r="E37" s="25"/>
      <c r="F37" s="25"/>
      <c r="G37" s="25"/>
      <c r="H37" s="25"/>
      <c r="I37" s="26"/>
      <c r="J37" s="24"/>
      <c r="K37" s="24"/>
      <c r="L37" s="32"/>
      <c r="M37" s="32"/>
      <c r="N37" s="32"/>
      <c r="O37" s="32"/>
      <c r="P37" s="25"/>
      <c r="Q37" s="25"/>
      <c r="R37" s="32"/>
      <c r="S37" s="32"/>
    </row>
    <row r="38" spans="1:21">
      <c r="A38" s="22"/>
      <c r="B38" s="23"/>
      <c r="C38" s="24"/>
      <c r="D38" s="25"/>
      <c r="E38" s="25"/>
      <c r="F38" s="25"/>
      <c r="G38" s="25"/>
      <c r="H38" s="25"/>
      <c r="I38" s="26"/>
      <c r="J38" s="24"/>
      <c r="K38" s="24"/>
      <c r="L38" s="32"/>
      <c r="M38" s="32"/>
      <c r="N38" s="32"/>
      <c r="O38" s="32"/>
      <c r="P38" s="25"/>
      <c r="Q38" s="25"/>
      <c r="R38" s="32"/>
      <c r="S38" s="32"/>
    </row>
    <row r="39" spans="1:21">
      <c r="B39" s="28"/>
    </row>
  </sheetData>
  <sheetProtection formatCells="0" formatColumns="0" formatRows="0" insertRows="0" deleteRows="0" sort="0" autoFilter="0" pivotTables="0"/>
  <dataConsolidate/>
  <mergeCells count="2">
    <mergeCell ref="O11:U11"/>
    <mergeCell ref="C11:K11"/>
  </mergeCells>
  <conditionalFormatting sqref="J17:J23">
    <cfRule type="cellIs" dxfId="3" priority="23" stopIfTrue="1" operator="equal">
      <formula>-2014</formula>
    </cfRule>
  </conditionalFormatting>
  <conditionalFormatting sqref="J15">
    <cfRule type="cellIs" dxfId="2" priority="3" stopIfTrue="1" operator="equal">
      <formula>-2014</formula>
    </cfRule>
  </conditionalFormatting>
  <conditionalFormatting sqref="J25:J31">
    <cfRule type="cellIs" dxfId="1" priority="2" stopIfTrue="1" operator="equal">
      <formula>-2014</formula>
    </cfRule>
  </conditionalFormatting>
  <conditionalFormatting sqref="J33:J36">
    <cfRule type="cellIs" dxfId="0" priority="1" stopIfTrue="1" operator="equal">
      <formula>-2014</formula>
    </cfRule>
  </conditionalFormatting>
  <dataValidations count="5">
    <dataValidation type="list" allowBlank="1" showInputMessage="1" showErrorMessage="1" sqref="N15 N25:N31 N17:N23 N33:N36">
      <formula1>$F$5:$F$6</formula1>
    </dataValidation>
    <dataValidation type="whole" operator="equal" allowBlank="1" showInputMessage="1" showErrorMessage="1" sqref="J13">
      <formula1>2024</formula1>
    </dataValidation>
    <dataValidation type="custom" allowBlank="1" showInputMessage="1" showErrorMessage="1" errorTitle="սխալ է" error="բանաձևը ներմուծված է, անհրաժեշտ է լրացնել նախորդ /ձախակողմյան/ սյունակը" sqref="J17:J23 J33:J36 J25:J31">
      <formula1>IF(#REF!="մինչև 2000","օգտակար ծառայության ժամկետը սպառված",10-($J$13-I29))</formula1>
    </dataValidation>
    <dataValidation type="list" allowBlank="1" showInputMessage="1" showErrorMessage="1" sqref="K17:K23 S15 S33:S36 K25:K31 S17:S23 K33:K36 S25:S31">
      <formula1>$E$4:$E$5</formula1>
    </dataValidation>
    <dataValidation type="custom" allowBlank="1" showInputMessage="1" showErrorMessage="1" errorTitle="սխալ է" error="բանաձևը ներմուծված է, անհրաժեշտ է լրացնել նախորդ /ձախակողմյան/ սյունակը" sqref="J15">
      <formula1>IF(#REF!="մինչև 2000","օգտակար ծառայության ժամկետը սպառված",10-($J$13-I26))</formula1>
    </dataValidation>
  </dataValidations>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12">
        <x14:dataValidation type="list" allowBlank="1" showInputMessage="1" showErrorMessage="1">
          <x14:formula1>
            <xm:f>List!$D$3:$D$7</xm:f>
          </x14:formula1>
          <xm:sqref>G15 G33:G36 R15 R33:R36 G17:G23 R17:R23 G25:G31 R25:R31</xm:sqref>
        </x14:dataValidation>
        <x14:dataValidation type="list" allowBlank="1" showInputMessage="1" showErrorMessage="1">
          <x14:formula1>
            <xm:f>List!$C$3:$C$7</xm:f>
          </x14:formula1>
          <xm:sqref>F33:F36 F15 Q15 Q33:Q36 F17:F23 Q17:Q23 F25:F31 Q25:Q31</xm:sqref>
        </x14:dataValidation>
        <x14:dataValidation type="list" allowBlank="1" showInputMessage="1" showErrorMessage="1">
          <x14:formula1>
            <xm:f>List!$E$3:$E$4</xm:f>
          </x14:formula1>
          <xm:sqref>K15</xm:sqref>
        </x14:dataValidation>
        <x14:dataValidation type="list" allowBlank="1" showInputMessage="1" showErrorMessage="1">
          <x14:formula1>
            <xm:f>List!$B$3:$B$8</xm:f>
          </x14:formula1>
          <xm:sqref>E33:E36 E15 P33:P36 P15 E17:E23 P17:P23 E25:E31 P25:P31</xm:sqref>
        </x14:dataValidation>
        <x14:dataValidation type="list" allowBlank="1" showInputMessage="1" showErrorMessage="1">
          <x14:formula1>
            <xm:f>List!$G$3:$G$5</xm:f>
          </x14:formula1>
          <xm:sqref>M15 M17:M23 M25:M31 M33:M36</xm:sqref>
        </x14:dataValidation>
        <x14:dataValidation type="list" allowBlank="1" showInputMessage="1" showErrorMessage="1">
          <x14:formula1>
            <xm:f>List!$A$3</xm:f>
          </x14:formula1>
          <xm:sqref>C15</xm:sqref>
        </x14:dataValidation>
        <x14:dataValidation type="list" allowBlank="1" showInputMessage="1" showErrorMessage="1">
          <x14:formula1>
            <xm:f>List!$A$4</xm:f>
          </x14:formula1>
          <xm:sqref>C17:C23</xm:sqref>
        </x14:dataValidation>
        <x14:dataValidation type="list" allowBlank="1" showInputMessage="1" showErrorMessage="1">
          <x14:formula1>
            <xm:f>List!$A$5:$A$6</xm:f>
          </x14:formula1>
          <xm:sqref>C25:C31</xm:sqref>
        </x14:dataValidation>
        <x14:dataValidation type="list" allowBlank="1" showInputMessage="1" showErrorMessage="1">
          <x14:formula1>
            <xm:f>List!$F$3:$F$6</xm:f>
          </x14:formula1>
          <xm:sqref>L15</xm:sqref>
        </x14:dataValidation>
        <x14:dataValidation type="list" allowBlank="1" showInputMessage="1" showErrorMessage="1">
          <x14:formula1>
            <xm:f>List!$F$3:$F$6</xm:f>
          </x14:formula1>
          <xm:sqref>L17:L23</xm:sqref>
        </x14:dataValidation>
        <x14:dataValidation type="list" allowBlank="1" showInputMessage="1" showErrorMessage="1">
          <x14:formula1>
            <xm:f>List!$F$3:$F$6</xm:f>
          </x14:formula1>
          <xm:sqref>L25:L31</xm:sqref>
        </x14:dataValidation>
        <x14:dataValidation type="list" allowBlank="1" showInputMessage="1" showErrorMessage="1">
          <x14:formula1>
            <xm:f>List!$F$3:$F$6</xm:f>
          </x14:formula1>
          <xm:sqref>L33:L36</xm:sqref>
        </x14:dataValidation>
      </x14:dataValidations>
    </ext>
  </extLst>
</worksheet>
</file>

<file path=xl/worksheets/sheet2.xml><?xml version="1.0" encoding="utf-8"?>
<worksheet xmlns="http://schemas.openxmlformats.org/spreadsheetml/2006/main" xmlns:r="http://schemas.openxmlformats.org/officeDocument/2006/relationships">
  <dimension ref="A2:B47"/>
  <sheetViews>
    <sheetView workbookViewId="0">
      <selection activeCell="B17" sqref="B17"/>
    </sheetView>
  </sheetViews>
  <sheetFormatPr defaultColWidth="5.33203125" defaultRowHeight="17.25"/>
  <cols>
    <col min="1" max="1" width="5.33203125" style="61"/>
    <col min="2" max="2" width="142.33203125" style="62" customWidth="1"/>
    <col min="3" max="16384" width="5.33203125" style="60"/>
  </cols>
  <sheetData>
    <row r="2" spans="1:2" ht="27" customHeight="1">
      <c r="A2" s="76" t="s">
        <v>42</v>
      </c>
      <c r="B2" s="77" t="s">
        <v>87</v>
      </c>
    </row>
    <row r="3" spans="1:2" ht="26.25" customHeight="1">
      <c r="A3" s="61">
        <v>1</v>
      </c>
      <c r="B3" s="62" t="s">
        <v>91</v>
      </c>
    </row>
    <row r="4" spans="1:2" ht="155.25">
      <c r="A4" s="61">
        <v>2</v>
      </c>
      <c r="B4" s="62" t="s">
        <v>105</v>
      </c>
    </row>
    <row r="5" spans="1:2" ht="99.75" customHeight="1">
      <c r="A5" s="61">
        <v>3</v>
      </c>
      <c r="B5" s="62" t="s">
        <v>85</v>
      </c>
    </row>
    <row r="6" spans="1:2" ht="31.5" customHeight="1">
      <c r="A6" s="61">
        <v>4</v>
      </c>
      <c r="B6" s="62" t="s">
        <v>81</v>
      </c>
    </row>
    <row r="7" spans="1:2" ht="24.75" customHeight="1">
      <c r="A7" s="61">
        <v>5</v>
      </c>
      <c r="B7" s="62" t="s">
        <v>92</v>
      </c>
    </row>
    <row r="8" spans="1:2" ht="30" customHeight="1">
      <c r="A8" s="61">
        <v>6</v>
      </c>
      <c r="B8" s="62" t="s">
        <v>74</v>
      </c>
    </row>
    <row r="9" spans="1:2" ht="42.75" customHeight="1">
      <c r="A9" s="61">
        <v>7</v>
      </c>
      <c r="B9" s="62" t="s">
        <v>75</v>
      </c>
    </row>
    <row r="10" spans="1:2" ht="33.75" customHeight="1">
      <c r="A10" s="61">
        <v>8</v>
      </c>
      <c r="B10" s="62" t="s">
        <v>76</v>
      </c>
    </row>
    <row r="11" spans="1:2" ht="33.75" customHeight="1">
      <c r="A11" s="61">
        <v>9</v>
      </c>
      <c r="B11" s="62" t="s">
        <v>94</v>
      </c>
    </row>
    <row r="12" spans="1:2" ht="51.75" customHeight="1">
      <c r="A12" s="61">
        <v>10</v>
      </c>
      <c r="B12" s="62" t="s">
        <v>97</v>
      </c>
    </row>
    <row r="13" spans="1:2" ht="51.75" customHeight="1">
      <c r="A13" s="61">
        <v>11</v>
      </c>
      <c r="B13" s="62" t="s">
        <v>84</v>
      </c>
    </row>
    <row r="15" spans="1:2">
      <c r="B15" s="73" t="s">
        <v>83</v>
      </c>
    </row>
    <row r="16" spans="1:2" ht="35.25" customHeight="1">
      <c r="B16" s="62" t="s">
        <v>53</v>
      </c>
    </row>
    <row r="17" spans="2:2">
      <c r="B17" s="63" t="s">
        <v>54</v>
      </c>
    </row>
    <row r="18" spans="2:2">
      <c r="B18" s="63" t="s">
        <v>55</v>
      </c>
    </row>
    <row r="19" spans="2:2" ht="31.5" customHeight="1">
      <c r="B19" s="63" t="s">
        <v>73</v>
      </c>
    </row>
    <row r="20" spans="2:2">
      <c r="B20" s="63" t="s">
        <v>56</v>
      </c>
    </row>
    <row r="21" spans="2:2">
      <c r="B21" s="63" t="s">
        <v>57</v>
      </c>
    </row>
    <row r="22" spans="2:2" ht="32.25" customHeight="1">
      <c r="B22" s="63" t="s">
        <v>58</v>
      </c>
    </row>
    <row r="23" spans="2:2" ht="65.25" customHeight="1">
      <c r="B23" s="63" t="s">
        <v>59</v>
      </c>
    </row>
    <row r="24" spans="2:2" ht="43.5" customHeight="1">
      <c r="B24" s="64" t="s">
        <v>80</v>
      </c>
    </row>
    <row r="25" spans="2:2" ht="51.75">
      <c r="B25" s="64" t="s">
        <v>27</v>
      </c>
    </row>
    <row r="26" spans="2:2">
      <c r="B26" s="64" t="s">
        <v>28</v>
      </c>
    </row>
    <row r="27" spans="2:2">
      <c r="B27" s="64" t="s">
        <v>29</v>
      </c>
    </row>
    <row r="28" spans="2:2" ht="27" customHeight="1">
      <c r="B28" s="63" t="s">
        <v>60</v>
      </c>
    </row>
    <row r="29" spans="2:2">
      <c r="B29" s="63" t="s">
        <v>61</v>
      </c>
    </row>
    <row r="30" spans="2:2">
      <c r="B30" s="63" t="s">
        <v>62</v>
      </c>
    </row>
    <row r="31" spans="2:2">
      <c r="B31" s="63" t="s">
        <v>63</v>
      </c>
    </row>
    <row r="32" spans="2:2">
      <c r="B32" s="63" t="s">
        <v>64</v>
      </c>
    </row>
    <row r="33" spans="2:2">
      <c r="B33" s="63" t="s">
        <v>65</v>
      </c>
    </row>
    <row r="34" spans="2:2">
      <c r="B34" s="63" t="s">
        <v>66</v>
      </c>
    </row>
    <row r="35" spans="2:2">
      <c r="B35" s="63" t="s">
        <v>67</v>
      </c>
    </row>
    <row r="36" spans="2:2" ht="77.25" customHeight="1">
      <c r="B36" s="63" t="s">
        <v>68</v>
      </c>
    </row>
    <row r="37" spans="2:2" ht="42.75" customHeight="1">
      <c r="B37" s="62" t="s">
        <v>88</v>
      </c>
    </row>
    <row r="38" spans="2:2" ht="30.75" customHeight="1">
      <c r="B38" s="62" t="s">
        <v>70</v>
      </c>
    </row>
    <row r="39" spans="2:2" ht="34.5">
      <c r="B39" s="62" t="s">
        <v>71</v>
      </c>
    </row>
    <row r="40" spans="2:2">
      <c r="B40" s="62" t="s">
        <v>72</v>
      </c>
    </row>
    <row r="44" spans="2:2">
      <c r="B44" s="63" t="s">
        <v>52</v>
      </c>
    </row>
    <row r="45" spans="2:2">
      <c r="B45" s="63"/>
    </row>
    <row r="46" spans="2:2">
      <c r="B46" s="63" t="s">
        <v>69</v>
      </c>
    </row>
    <row r="47" spans="2:2">
      <c r="B47" s="63"/>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dimension ref="A1:G14"/>
  <sheetViews>
    <sheetView workbookViewId="0">
      <selection activeCell="F5" sqref="F5"/>
    </sheetView>
  </sheetViews>
  <sheetFormatPr defaultRowHeight="20.25"/>
  <cols>
    <col min="1" max="1" width="18.9140625" customWidth="1"/>
    <col min="3" max="3" width="11.4140625" customWidth="1"/>
    <col min="4" max="4" width="23" customWidth="1"/>
    <col min="5" max="5" width="9.4140625" customWidth="1"/>
    <col min="6" max="6" width="39" customWidth="1"/>
    <col min="7" max="7" width="33.08203125" customWidth="1"/>
  </cols>
  <sheetData>
    <row r="1" spans="1:7">
      <c r="A1">
        <v>2024</v>
      </c>
    </row>
    <row r="2" spans="1:7" ht="103.5">
      <c r="A2" s="6" t="s">
        <v>3</v>
      </c>
      <c r="B2" s="6" t="s">
        <v>11</v>
      </c>
      <c r="C2" s="6" t="s">
        <v>24</v>
      </c>
      <c r="D2" s="6" t="s">
        <v>12</v>
      </c>
      <c r="E2" s="6" t="s">
        <v>32</v>
      </c>
      <c r="F2" s="6" t="s">
        <v>33</v>
      </c>
      <c r="G2" s="6" t="s">
        <v>39</v>
      </c>
    </row>
    <row r="3" spans="1:7" ht="97.5" customHeight="1">
      <c r="A3" s="2" t="s">
        <v>30</v>
      </c>
      <c r="B3" s="3" t="s">
        <v>8</v>
      </c>
      <c r="C3" s="3" t="s">
        <v>9</v>
      </c>
      <c r="D3" s="3" t="s">
        <v>13</v>
      </c>
      <c r="E3" s="3" t="s">
        <v>14</v>
      </c>
      <c r="F3" s="4" t="s">
        <v>34</v>
      </c>
      <c r="G3" s="4" t="s">
        <v>36</v>
      </c>
    </row>
    <row r="4" spans="1:7" ht="84" customHeight="1">
      <c r="A4" s="2" t="s">
        <v>31</v>
      </c>
      <c r="B4" s="3" t="s">
        <v>16</v>
      </c>
      <c r="C4" s="3" t="s">
        <v>15</v>
      </c>
      <c r="D4" s="3" t="s">
        <v>25</v>
      </c>
      <c r="E4" s="3" t="s">
        <v>17</v>
      </c>
      <c r="F4" s="4" t="s">
        <v>35</v>
      </c>
      <c r="G4" s="4" t="s">
        <v>37</v>
      </c>
    </row>
    <row r="5" spans="1:7" ht="81.75" customHeight="1">
      <c r="A5" s="2" t="s">
        <v>102</v>
      </c>
      <c r="B5" s="3" t="s">
        <v>19</v>
      </c>
      <c r="C5" s="3" t="s">
        <v>18</v>
      </c>
      <c r="D5" s="3" t="s">
        <v>45</v>
      </c>
      <c r="E5" s="3"/>
      <c r="F5" s="4" t="s">
        <v>106</v>
      </c>
      <c r="G5" s="4" t="s">
        <v>38</v>
      </c>
    </row>
    <row r="6" spans="1:7" ht="69.75">
      <c r="A6" s="2" t="s">
        <v>103</v>
      </c>
      <c r="B6" s="3" t="s">
        <v>21</v>
      </c>
      <c r="C6" s="3" t="s">
        <v>20</v>
      </c>
      <c r="D6" s="3" t="s">
        <v>46</v>
      </c>
      <c r="F6" s="4" t="s">
        <v>107</v>
      </c>
    </row>
    <row r="7" spans="1:7">
      <c r="A7" s="2" t="s">
        <v>104</v>
      </c>
      <c r="B7" s="3" t="s">
        <v>40</v>
      </c>
      <c r="C7" s="3" t="s">
        <v>22</v>
      </c>
      <c r="D7" s="5" t="s">
        <v>26</v>
      </c>
    </row>
    <row r="8" spans="1:7" ht="57.75" customHeight="1">
      <c r="A8" s="12"/>
      <c r="B8" s="3" t="s">
        <v>23</v>
      </c>
      <c r="C8" s="8"/>
      <c r="D8" s="9"/>
      <c r="F8" s="10"/>
    </row>
    <row r="9" spans="1:7">
      <c r="B9" s="8"/>
    </row>
    <row r="10" spans="1:7">
      <c r="A10" s="1"/>
      <c r="C10" s="1"/>
      <c r="D10" s="1"/>
      <c r="E10" s="1"/>
    </row>
    <row r="11" spans="1:7">
      <c r="A11" s="7"/>
      <c r="B11" s="1"/>
      <c r="C11" s="11"/>
      <c r="D11" s="11"/>
      <c r="F11" s="1"/>
    </row>
    <row r="12" spans="1:7">
      <c r="A12" s="11"/>
      <c r="B12" s="11"/>
    </row>
    <row r="13" spans="1:7">
      <c r="A13" s="7"/>
      <c r="C13" s="11"/>
      <c r="D13" s="11"/>
    </row>
    <row r="14" spans="1:7">
      <c r="A14" s="11"/>
      <c r="B14" s="11"/>
    </row>
  </sheetData>
  <sheetProtection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lastModifiedBy>user</cp:lastModifiedBy>
  <dcterms:created xsi:type="dcterms:W3CDTF">2023-12-04T06:12:26Z</dcterms:created>
  <dcterms:modified xsi:type="dcterms:W3CDTF">2024-02-21T13:31:35Z</dcterms:modified>
  <cp:keywords>https://mul2-mta.gov.am/tasks/1511785/oneclick/Hajt_automeqenai.xlsx?token=69c3f9dffed1a55a3d3b49c15246778e</cp:keywords>
</cp:coreProperties>
</file>